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kik-file-01\users$\anu.arukaev\Documents\Anu.Arukaev.1\Ehituspoed\PAKKUMUSED\"/>
    </mc:Choice>
  </mc:AlternateContent>
  <bookViews>
    <workbookView xWindow="-120" yWindow="-120" windowWidth="29040" windowHeight="1572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7" i="1"/>
  <c r="F18" i="1"/>
  <c r="F19" i="1"/>
  <c r="F21" i="1"/>
  <c r="F22" i="1"/>
  <c r="F23" i="1"/>
  <c r="F24" i="1"/>
  <c r="F25" i="1"/>
  <c r="F26" i="1"/>
  <c r="F27" i="1"/>
  <c r="F28" i="1"/>
  <c r="F29" i="1"/>
  <c r="F30" i="1"/>
  <c r="F31" i="1"/>
  <c r="F32" i="1"/>
  <c r="F33" i="1"/>
  <c r="F34" i="1"/>
  <c r="F35" i="1"/>
  <c r="F36" i="1"/>
  <c r="F37" i="1"/>
  <c r="F38" i="1"/>
  <c r="F15" i="1"/>
  <c r="G18" i="1" l="1"/>
  <c r="G19" i="1"/>
  <c r="G21" i="1"/>
  <c r="G22" i="1"/>
  <c r="G23" i="1"/>
  <c r="G24" i="1"/>
  <c r="G25" i="1"/>
  <c r="G26" i="1"/>
  <c r="G27" i="1"/>
  <c r="G28" i="1"/>
  <c r="G29" i="1"/>
  <c r="G30" i="1"/>
  <c r="G31" i="1"/>
  <c r="G32" i="1"/>
  <c r="G33" i="1"/>
  <c r="G34" i="1"/>
  <c r="G35" i="1"/>
  <c r="G36" i="1"/>
  <c r="G37" i="1"/>
  <c r="G38" i="1"/>
  <c r="G16" i="1" l="1"/>
  <c r="G17" i="1"/>
  <c r="G15" i="1"/>
  <c r="G39" i="1" l="1"/>
  <c r="G41" i="1" s="1"/>
</calcChain>
</file>

<file path=xl/sharedStrings.xml><?xml version="1.0" encoding="utf-8"?>
<sst xmlns="http://schemas.openxmlformats.org/spreadsheetml/2006/main" count="83" uniqueCount="79">
  <si>
    <t xml:space="preserve">NB! Tabelis toodud kogused on orienteeruvad ja esitatud pakkumuste võrreldavuse tagamiseks, ostja ei kohustu samas mahus kaupu ostma. </t>
  </si>
  <si>
    <t>Nr</t>
  </si>
  <si>
    <t>Pakkujal ei ole lubatud tabelit muuta.</t>
  </si>
  <si>
    <t>%</t>
  </si>
  <si>
    <t>isoleer teip, 19 mm x 33 m, must</t>
  </si>
  <si>
    <t xml:space="preserve">Pakkumuse vorm hankeosa 1 "Elektrikaubad"
</t>
  </si>
  <si>
    <t>Maksumus km-ta</t>
  </si>
  <si>
    <t>Maksumus kokku km-ta</t>
  </si>
  <si>
    <t>Maksumus kokku km-ta koos allahindlusega</t>
  </si>
  <si>
    <t>Tabel on varustatud vajalike valemitega, pakkuja täidab kõik kollased lahtrid ning kannab rohelise lahtri väärtuse (maksumus kokku km-ta koos allahindlusega) riigihangete registri hindamiskriteeriumite lehele.</t>
  </si>
  <si>
    <t>Poodide aadressid:</t>
  </si>
  <si>
    <t>isoleer teip, 19 mm x 33 m, kollane</t>
  </si>
  <si>
    <t>isoleer teip, 19 mm x 33 m, punane</t>
  </si>
  <si>
    <t>isoleer teip, 19 mm x 33 m, sinine</t>
  </si>
  <si>
    <t>isoleer teip, 19 mm x 33 m, roheline</t>
  </si>
  <si>
    <t>kaabliside min 450x7,5 mm, 100 tk/pakis, must</t>
  </si>
  <si>
    <t>kaabliside min 250x4,5 mm, 100 tk/pakis, must</t>
  </si>
  <si>
    <t>kaabliside min 360x7,5 mm, 100 tk/pakis, must</t>
  </si>
  <si>
    <t>patarei, AA/LR6, 1,5V, 1 tk</t>
  </si>
  <si>
    <t>patarei, AAA/LR03, 1,5V, 1 tk</t>
  </si>
  <si>
    <t>patarei, L91, 1,5V,  AA, liitium, 1 tk</t>
  </si>
  <si>
    <t>patarei, L92, 1,5V, AAA, liitium, 1 tk</t>
  </si>
  <si>
    <t>kerisekivid 20 kg</t>
  </si>
  <si>
    <t>kaabel XPJ-HF 3G1,5, ühik 1 jm</t>
  </si>
  <si>
    <t>kaabel XPJ-HF 3G2,5, ühik 1 jm</t>
  </si>
  <si>
    <t xml:space="preserve">ühenelüliti </t>
  </si>
  <si>
    <t>grupilüliti</t>
  </si>
  <si>
    <t xml:space="preserve">pistikupesa </t>
  </si>
  <si>
    <t xml:space="preserve">ühene raam </t>
  </si>
  <si>
    <t>kahene raam</t>
  </si>
  <si>
    <t>ABB Basic 55 alpivalge või samaväärne süvistatav sari:</t>
  </si>
  <si>
    <t>LED TORU T8 EM VAL 1200 15W 840 või samaväärne</t>
  </si>
  <si>
    <t>-</t>
  </si>
  <si>
    <t>Kogus</t>
  </si>
  <si>
    <t>Toode ja miinimumnõuded</t>
  </si>
  <si>
    <t>Pakutava toote nimi, tootja ja kirjeldus (esitatud info peab võimaldama hankijal üheselt hinnata pakutava kauba vastavust miinimumnõuetele)</t>
  </si>
  <si>
    <t>Toote 1 tk hind km-ta koos alla-hindlusega**</t>
  </si>
  <si>
    <t>Toote 1 tk hind km-ta*</t>
  </si>
  <si>
    <t xml:space="preserve">Toote 1 tk hind* (pakkumuse esitamise hetkel poes kehtiv tavahind, mis ei sisalda soodustusi) märkida käibemaksuta ja maksimaalselt 2 kohta peale koma. </t>
  </si>
  <si>
    <t>E-poe aadress:</t>
  </si>
  <si>
    <t>Pakkumuse vastavustingimuse kohaselt: peab pakkujal olema toimiv e-pood, kust on võimalik teha tellimusi ja oste raamlepingus sätestatud tingimustel.</t>
  </si>
  <si>
    <t>Pakkumuse vastavustingimuse kohaselt: peab pakkujal olema tehnilise kirjelduse punktis 3.1 toodud asukohtades 1-9 vähemalt kaks kauplust ning need peavad asuma erinevates asukohtades (nt üks pood asub Tallinnas ja teine pood asub Tartus). Pakkuja toob kaupluse nimetuse ja täpse asukoha välja pakkumuse vormil (raamlepingu lisa 2).</t>
  </si>
  <si>
    <t>Ristsubsideerimine on keelatud</t>
  </si>
  <si>
    <t>Allahindlusprotsent (minimaalne allahindlusprotsent, mis peab rakenduma kõikidele kaupadele kogu raamlepingu kehtivuse jooksul poest või e-poest ostmisel)</t>
  </si>
  <si>
    <t>Ehitus, Aed, Tööriistad ja Siseviimistlus - Bauhof</t>
  </si>
  <si>
    <t>1. J.Smuuli tee 41, Tallinn</t>
  </si>
  <si>
    <t>2. Pärnu mnt 558, Laagri, Harjumaa</t>
  </si>
  <si>
    <t>3. Karjavälja 4, Tallinn</t>
  </si>
  <si>
    <t>4. Paldisk mnt 35, Keila</t>
  </si>
  <si>
    <t>5. Papiniidu 5a/2, Pärnu</t>
  </si>
  <si>
    <t>6. Ringtee 2, Rakvere</t>
  </si>
  <si>
    <t>7. Narva mnt 141, Jõhvi</t>
  </si>
  <si>
    <t>8. Lääneringtee 27, Räni, Kambja vald, Tartumaa</t>
  </si>
  <si>
    <t>LED LAMP 18W T8 36 UN 1200MM 840, Osram</t>
  </si>
  <si>
    <t>LED LAMP 7,5W A75 E27 1055LM 2700K CLASSIC MATT, Osram</t>
  </si>
  <si>
    <t>LED LAMP CLASSIC 6,5W E14 P45 FIL KLAAS 2700K PHILIPS, 806lm, Philips</t>
  </si>
  <si>
    <t>KAABEL XPJ-HF D 3G2,5 DCA R100, Draka</t>
  </si>
  <si>
    <t>KAABEL XPJ-HF D 3G1,5 DCA R100, Draka</t>
  </si>
  <si>
    <t>LÜLITI 1-NE VEKSEL VALGE BASIC55, ABB</t>
  </si>
  <si>
    <t>LÜLITI 2-NE VALGE BASIC55, ABB</t>
  </si>
  <si>
    <t>1-NE SÜV E.PESA VALGE BASIC55, ABB</t>
  </si>
  <si>
    <t>RAAM 1-NE VALGE BASIC55, ABB</t>
  </si>
  <si>
    <t>RAAM 2-NE VALGE BASIC55, ABB</t>
  </si>
  <si>
    <t>KAABLISIDE SAPISELCO 450X7,5MM 100TK/PAKK MUST, Sapiselco</t>
  </si>
  <si>
    <t>KAABLISIDE SAPISELCO 250X4,5MM 100TK/PAKK MUST, Sapiselco</t>
  </si>
  <si>
    <t>KAABLISIDE SAPISELCO 360X7,5MM 100TK/PAKK MUST, Sapiselco</t>
  </si>
  <si>
    <t>ISOLEER 33MX19MM MUST TESA, Tesa</t>
  </si>
  <si>
    <t>ISOLEER 33MX19MM KOLLANE TESA, Tesa</t>
  </si>
  <si>
    <t>ISOLEER 33MX19MM PUNANE TESA, Tesa</t>
  </si>
  <si>
    <t>ISOLEER 33MX19MM SININE TESA, Tesa</t>
  </si>
  <si>
    <t>ISOLEER 33MX19MM ROHELINE TESA, Tesa</t>
  </si>
  <si>
    <t>PATAREI PANASONIC POWERLINE MN1500 AA/LR6, Panasonic</t>
  </si>
  <si>
    <t>KERISEKIVID 5-10 CM 20KG, Kota</t>
  </si>
  <si>
    <t>PATAREI PANASONIC POWERLINE MN2400 AAA/LR03, Panasonic</t>
  </si>
  <si>
    <t>PATAREI VARTA AA LIITIUM 4 TK/PK, Varta</t>
  </si>
  <si>
    <t>PATAREI ENERGIZER LITHIUM L92 AAA/FR03, Energizer</t>
  </si>
  <si>
    <t xml:space="preserve">Toote 1 tk hind km-ta koos allahindlusega** - see hind fikseeritakse raamlepingus kauba maksimaalse ühikuhinnana minimaalselt 1 aastaks. Pakkuja arvestama, et kauba tellimisel, mille maksumus on vähemalt 500 eurot käibemaksuga, on transport ja mahalaadimine ostja poolt määratud asukohta (sh vajadusel konkreetsesse ruumi) ostjale ilma täiendava tasuta ehk müüja kulul. </t>
  </si>
  <si>
    <t>E14 sokliga valgusallikas LED min 806 LM 
(sh hind peab kehtima nii sooja kui ka külma valguse puhul ja väiksema valgusvooga E14 sokliga LED valgusallika hind ei või olla kõrgem kui pakutava toote hind)</t>
  </si>
  <si>
    <t>E27 sokliga valgusallikas LED min 1055 LM soe ja külm valgus
(sh hind peab kehtima nii sooja kui ka külma valguse puhul ja väiksema valgusvooga E27 sokliga LED valgusallika hind ei või olla kõrgem kui pakutava toote hind)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</si>
</sst>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186"/>
      <scheme val="minor"/>
    </font>
    <font>
      <b/>
      <sz val="11"/>
      <color theme="1"/>
      <name val="Calibri"/>
      <family val="2"/>
      <charset val="186"/>
      <scheme val="minor"/>
    </font>
    <font>
      <sz val="11"/>
      <name val="Calibri"/>
      <family val="2"/>
      <charset val="186"/>
      <scheme val="minor"/>
    </font>
    <font>
      <sz val="11"/>
      <color rgb="FFFF0000"/>
      <name val="Calibri"/>
      <family val="2"/>
      <charset val="186"/>
      <scheme val="minor"/>
    </font>
    <font>
      <u/>
      <sz val="11"/>
      <color theme="10"/>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46">
    <xf numFmtId="0" fontId="0" fillId="0" borderId="0" xfId="0"/>
    <xf numFmtId="0" fontId="1" fillId="0" borderId="0" xfId="0" applyFont="1" applyAlignment="1"/>
    <xf numFmtId="0" fontId="0" fillId="0" borderId="0" xfId="0" applyFont="1" applyAlignment="1">
      <alignment wrapText="1"/>
    </xf>
    <xf numFmtId="0" fontId="0" fillId="0" borderId="0" xfId="0" applyFont="1"/>
    <xf numFmtId="3" fontId="0" fillId="0" borderId="0" xfId="0" applyNumberFormat="1" applyFont="1"/>
    <xf numFmtId="4" fontId="0" fillId="0" borderId="0" xfId="0" applyNumberFormat="1" applyFont="1"/>
    <xf numFmtId="0" fontId="0" fillId="0" borderId="0" xfId="0" applyFont="1" applyAlignment="1"/>
    <xf numFmtId="0" fontId="1" fillId="0" borderId="1" xfId="0" applyFont="1" applyFill="1" applyBorder="1"/>
    <xf numFmtId="0" fontId="1" fillId="0" borderId="1" xfId="0" applyFont="1" applyFill="1" applyBorder="1" applyAlignment="1">
      <alignment wrapText="1"/>
    </xf>
    <xf numFmtId="3" fontId="1" fillId="0" borderId="1" xfId="0" applyNumberFormat="1" applyFont="1" applyFill="1" applyBorder="1" applyAlignment="1">
      <alignment wrapText="1"/>
    </xf>
    <xf numFmtId="4" fontId="1" fillId="0" borderId="1" xfId="0" applyNumberFormat="1" applyFont="1" applyFill="1" applyBorder="1" applyAlignment="1">
      <alignment wrapText="1"/>
    </xf>
    <xf numFmtId="0" fontId="0" fillId="0" borderId="0" xfId="0" applyFont="1" applyFill="1"/>
    <xf numFmtId="0" fontId="0" fillId="0" borderId="1" xfId="0" applyFont="1" applyFill="1" applyBorder="1"/>
    <xf numFmtId="0" fontId="0" fillId="0" borderId="1" xfId="0" applyFont="1" applyFill="1" applyBorder="1" applyAlignment="1">
      <alignment wrapText="1"/>
    </xf>
    <xf numFmtId="0" fontId="0" fillId="2" borderId="1" xfId="0" applyFont="1" applyFill="1" applyBorder="1"/>
    <xf numFmtId="3" fontId="0" fillId="0" borderId="1" xfId="0" applyNumberFormat="1" applyFont="1" applyFill="1" applyBorder="1"/>
    <xf numFmtId="4" fontId="0" fillId="0" borderId="1" xfId="0" applyNumberFormat="1" applyFont="1" applyFill="1" applyBorder="1"/>
    <xf numFmtId="0" fontId="2" fillId="0" borderId="1" xfId="0" applyFont="1" applyFill="1" applyBorder="1" applyAlignment="1">
      <alignment wrapText="1"/>
    </xf>
    <xf numFmtId="0" fontId="2" fillId="2" borderId="1" xfId="0" applyFont="1" applyFill="1" applyBorder="1"/>
    <xf numFmtId="3" fontId="2" fillId="0" borderId="1" xfId="0" applyNumberFormat="1" applyFont="1" applyFill="1" applyBorder="1"/>
    <xf numFmtId="0" fontId="0" fillId="0" borderId="0" xfId="0" applyFont="1" applyFill="1" applyBorder="1"/>
    <xf numFmtId="0" fontId="1" fillId="0" borderId="0" xfId="0" applyFont="1" applyFill="1" applyBorder="1" applyAlignment="1">
      <alignment wrapText="1"/>
    </xf>
    <xf numFmtId="3" fontId="0" fillId="0" borderId="0" xfId="0" applyNumberFormat="1" applyFont="1" applyFill="1" applyBorder="1"/>
    <xf numFmtId="4" fontId="1" fillId="0" borderId="1" xfId="0" applyNumberFormat="1" applyFont="1" applyFill="1" applyBorder="1"/>
    <xf numFmtId="3" fontId="1" fillId="2" borderId="1" xfId="0" applyNumberFormat="1" applyFont="1" applyFill="1" applyBorder="1"/>
    <xf numFmtId="0" fontId="1" fillId="0" borderId="0" xfId="0" applyFont="1" applyFill="1"/>
    <xf numFmtId="0" fontId="1" fillId="0" borderId="0" xfId="0" applyFont="1" applyAlignment="1">
      <alignment wrapText="1"/>
    </xf>
    <xf numFmtId="0" fontId="1" fillId="0" borderId="0" xfId="0" applyFont="1"/>
    <xf numFmtId="4" fontId="1" fillId="3" borderId="1" xfId="0" applyNumberFormat="1" applyFont="1" applyFill="1" applyBorder="1"/>
    <xf numFmtId="0" fontId="0" fillId="2" borderId="1" xfId="0" applyFill="1" applyBorder="1"/>
    <xf numFmtId="0" fontId="0" fillId="0" borderId="0" xfId="0" applyFont="1" applyAlignment="1">
      <alignment wrapText="1"/>
    </xf>
    <xf numFmtId="4" fontId="0" fillId="2" borderId="1" xfId="0" applyNumberFormat="1" applyFont="1" applyFill="1" applyBorder="1"/>
    <xf numFmtId="0" fontId="0" fillId="4" borderId="1" xfId="0" applyFont="1" applyFill="1" applyBorder="1"/>
    <xf numFmtId="0" fontId="0" fillId="4" borderId="1" xfId="0" applyFont="1" applyFill="1" applyBorder="1" applyAlignment="1">
      <alignment wrapText="1"/>
    </xf>
    <xf numFmtId="0" fontId="0" fillId="4" borderId="1" xfId="0" applyFont="1" applyFill="1" applyBorder="1" applyAlignment="1">
      <alignment horizontal="right"/>
    </xf>
    <xf numFmtId="4" fontId="0" fillId="4" borderId="1" xfId="0" applyNumberFormat="1" applyFont="1" applyFill="1" applyBorder="1" applyAlignment="1">
      <alignment horizontal="right"/>
    </xf>
    <xf numFmtId="0" fontId="3" fillId="0" borderId="0" xfId="0" applyFont="1" applyBorder="1" applyAlignment="1">
      <alignment wrapText="1"/>
    </xf>
    <xf numFmtId="0" fontId="0" fillId="0" borderId="0" xfId="0" applyFont="1" applyBorder="1"/>
    <xf numFmtId="0" fontId="2" fillId="0" borderId="0" xfId="0" applyFont="1"/>
    <xf numFmtId="0" fontId="4" fillId="2" borderId="0" xfId="1" applyFill="1"/>
    <xf numFmtId="0" fontId="0" fillId="0" borderId="0" xfId="0" applyFont="1" applyAlignment="1">
      <alignment wrapText="1"/>
    </xf>
    <xf numFmtId="0" fontId="0" fillId="0" borderId="0" xfId="0" applyAlignment="1">
      <alignment wrapText="1"/>
    </xf>
    <xf numFmtId="0" fontId="2" fillId="0" borderId="0" xfId="0" applyFont="1" applyAlignment="1">
      <alignment wrapText="1"/>
    </xf>
    <xf numFmtId="0" fontId="0" fillId="2" borderId="1" xfId="0" applyFont="1" applyFill="1" applyBorder="1" applyAlignment="1">
      <alignment wrapText="1"/>
    </xf>
    <xf numFmtId="0" fontId="2" fillId="0" borderId="2" xfId="0" applyFont="1" applyBorder="1" applyAlignment="1">
      <alignment wrapText="1"/>
    </xf>
    <xf numFmtId="0" fontId="2" fillId="0" borderId="2"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3</xdr:col>
      <xdr:colOff>476249</xdr:colOff>
      <xdr:row>0</xdr:row>
      <xdr:rowOff>57150</xdr:rowOff>
    </xdr:from>
    <xdr:to>
      <xdr:col>7</xdr:col>
      <xdr:colOff>424022</xdr:colOff>
      <xdr:row>3</xdr:row>
      <xdr:rowOff>104775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762999" y="57150"/>
          <a:ext cx="3052923" cy="619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Calibri" panose="020F0502020204030204"/>
              <a:ea typeface="+mn-ea"/>
              <a:cs typeface="+mn-cs"/>
            </a:rPr>
            <a:t>Lisa 2</a:t>
          </a: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mn-cs"/>
            </a:rPr>
            <a:t>Raamlepingu „Ehituspoe kaupade ostmine” </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mn-cs"/>
            </a:rPr>
            <a:t>(viitenumber 284234) juurde</a:t>
          </a:r>
          <a:endParaRPr kumimoji="0" lang="et-EE" sz="1800" b="0" i="0" u="none" strike="noStrike" kern="0" cap="none" spc="0" normalizeH="0" baseline="0" noProof="0">
            <a:ln>
              <a:noFill/>
            </a:ln>
            <a:solidFill>
              <a:sysClr val="windowText" lastClr="000000"/>
            </a:solidFill>
            <a:effectLst/>
            <a:uLnTx/>
            <a:uFillTx/>
          </a:endParaRP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auhof.ee/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59"/>
  <sheetViews>
    <sheetView tabSelected="1" view="pageLayout" zoomScaleNormal="100" workbookViewId="0">
      <selection activeCell="B57" sqref="B57"/>
    </sheetView>
  </sheetViews>
  <sheetFormatPr defaultColWidth="8.7109375" defaultRowHeight="15" x14ac:dyDescent="0.25"/>
  <cols>
    <col min="1" max="1" width="4.28515625" style="3" bestFit="1" customWidth="1"/>
    <col min="2" max="2" width="56.7109375" style="2" customWidth="1"/>
    <col min="3" max="3" width="57.5703125" style="3" customWidth="1"/>
    <col min="4" max="4" width="9.85546875" style="4" customWidth="1"/>
    <col min="5" max="5" width="9.7109375" style="3" bestFit="1" customWidth="1"/>
    <col min="6" max="6" width="13.5703125" style="11" customWidth="1"/>
    <col min="7" max="7" width="10.28515625" style="5" customWidth="1"/>
    <col min="8" max="16384" width="8.7109375" style="3"/>
  </cols>
  <sheetData>
    <row r="4" spans="1:7" x14ac:dyDescent="0.25">
      <c r="A4" s="1" t="s">
        <v>5</v>
      </c>
    </row>
    <row r="5" spans="1:7" x14ac:dyDescent="0.25">
      <c r="A5" s="6"/>
    </row>
    <row r="6" spans="1:7" x14ac:dyDescent="0.25">
      <c r="A6" s="6" t="s">
        <v>0</v>
      </c>
    </row>
    <row r="7" spans="1:7" x14ac:dyDescent="0.25">
      <c r="A7" s="40" t="s">
        <v>9</v>
      </c>
      <c r="B7" s="41"/>
      <c r="C7" s="41"/>
      <c r="D7" s="41"/>
      <c r="E7" s="41"/>
      <c r="F7" s="41"/>
      <c r="G7" s="41"/>
    </row>
    <row r="8" spans="1:7" x14ac:dyDescent="0.25">
      <c r="A8" s="41"/>
      <c r="B8" s="41"/>
      <c r="C8" s="41"/>
      <c r="D8" s="41"/>
      <c r="E8" s="41"/>
      <c r="F8" s="41"/>
      <c r="G8" s="41"/>
    </row>
    <row r="9" spans="1:7" x14ac:dyDescent="0.25">
      <c r="A9" s="6" t="s">
        <v>2</v>
      </c>
    </row>
    <row r="10" spans="1:7" x14ac:dyDescent="0.25">
      <c r="A10" s="3" t="s">
        <v>38</v>
      </c>
    </row>
    <row r="11" spans="1:7" x14ac:dyDescent="0.25">
      <c r="A11" s="42" t="s">
        <v>76</v>
      </c>
      <c r="B11" s="42"/>
      <c r="C11" s="42"/>
      <c r="D11" s="42"/>
      <c r="E11" s="42"/>
      <c r="F11" s="42"/>
      <c r="G11" s="42"/>
    </row>
    <row r="12" spans="1:7" x14ac:dyDescent="0.25">
      <c r="A12" s="42"/>
      <c r="B12" s="42"/>
      <c r="C12" s="42"/>
      <c r="D12" s="42"/>
      <c r="E12" s="42"/>
      <c r="F12" s="42"/>
      <c r="G12" s="42"/>
    </row>
    <row r="13" spans="1:7" x14ac:dyDescent="0.25">
      <c r="A13" s="38" t="s">
        <v>42</v>
      </c>
      <c r="B13" s="30"/>
    </row>
    <row r="14" spans="1:7" s="11" customFormat="1" ht="60" x14ac:dyDescent="0.25">
      <c r="A14" s="7" t="s">
        <v>1</v>
      </c>
      <c r="B14" s="8" t="s">
        <v>34</v>
      </c>
      <c r="C14" s="8" t="s">
        <v>35</v>
      </c>
      <c r="D14" s="9" t="s">
        <v>33</v>
      </c>
      <c r="E14" s="10" t="s">
        <v>37</v>
      </c>
      <c r="F14" s="10" t="s">
        <v>36</v>
      </c>
      <c r="G14" s="10" t="s">
        <v>6</v>
      </c>
    </row>
    <row r="15" spans="1:7" s="11" customFormat="1" x14ac:dyDescent="0.25">
      <c r="A15" s="12">
        <v>1</v>
      </c>
      <c r="B15" s="17" t="s">
        <v>31</v>
      </c>
      <c r="C15" s="14" t="s">
        <v>53</v>
      </c>
      <c r="D15" s="15">
        <v>1000</v>
      </c>
      <c r="E15" s="31">
        <v>23.11</v>
      </c>
      <c r="F15" s="16">
        <f>E15-E15*$G$40/100</f>
        <v>15.0215</v>
      </c>
      <c r="G15" s="16">
        <f>D15*E15</f>
        <v>23110</v>
      </c>
    </row>
    <row r="16" spans="1:7" s="11" customFormat="1" ht="60" x14ac:dyDescent="0.25">
      <c r="A16" s="12">
        <v>2</v>
      </c>
      <c r="B16" s="17" t="s">
        <v>77</v>
      </c>
      <c r="C16" s="43" t="s">
        <v>55</v>
      </c>
      <c r="D16" s="15">
        <v>200</v>
      </c>
      <c r="E16" s="31">
        <v>4.43</v>
      </c>
      <c r="F16" s="16">
        <f t="shared" ref="F16:F38" si="0">E16-E16*$G$40/100</f>
        <v>2.8795000000000002</v>
      </c>
      <c r="G16" s="16">
        <f>D16*E16</f>
        <v>886</v>
      </c>
    </row>
    <row r="17" spans="1:7" s="11" customFormat="1" ht="60" x14ac:dyDescent="0.25">
      <c r="A17" s="12">
        <v>3</v>
      </c>
      <c r="B17" s="17" t="s">
        <v>78</v>
      </c>
      <c r="C17" s="18" t="s">
        <v>54</v>
      </c>
      <c r="D17" s="19">
        <v>2000</v>
      </c>
      <c r="E17" s="31">
        <v>5.2</v>
      </c>
      <c r="F17" s="16">
        <f t="shared" si="0"/>
        <v>3.38</v>
      </c>
      <c r="G17" s="16">
        <f>D17*E17</f>
        <v>10400</v>
      </c>
    </row>
    <row r="18" spans="1:7" s="11" customFormat="1" x14ac:dyDescent="0.25">
      <c r="A18" s="12">
        <v>4</v>
      </c>
      <c r="B18" s="13" t="s">
        <v>23</v>
      </c>
      <c r="C18" s="14" t="s">
        <v>57</v>
      </c>
      <c r="D18" s="15">
        <v>100</v>
      </c>
      <c r="E18" s="31">
        <v>1.8</v>
      </c>
      <c r="F18" s="16">
        <f t="shared" si="0"/>
        <v>1.17</v>
      </c>
      <c r="G18" s="16">
        <f t="shared" ref="G18" si="1">D18*E18</f>
        <v>180</v>
      </c>
    </row>
    <row r="19" spans="1:7" s="11" customFormat="1" x14ac:dyDescent="0.25">
      <c r="A19" s="12">
        <v>5</v>
      </c>
      <c r="B19" s="13" t="s">
        <v>24</v>
      </c>
      <c r="C19" s="14" t="s">
        <v>56</v>
      </c>
      <c r="D19" s="15">
        <v>100</v>
      </c>
      <c r="E19" s="31">
        <v>2.61</v>
      </c>
      <c r="F19" s="16">
        <f t="shared" si="0"/>
        <v>1.6964999999999999</v>
      </c>
      <c r="G19" s="16">
        <f>D19*E19</f>
        <v>261</v>
      </c>
    </row>
    <row r="20" spans="1:7" s="11" customFormat="1" x14ac:dyDescent="0.25">
      <c r="A20" s="32"/>
      <c r="B20" s="33" t="s">
        <v>30</v>
      </c>
      <c r="C20" s="32" t="s">
        <v>32</v>
      </c>
      <c r="D20" s="34" t="s">
        <v>32</v>
      </c>
      <c r="E20" s="35" t="s">
        <v>32</v>
      </c>
      <c r="F20" s="35" t="s">
        <v>32</v>
      </c>
      <c r="G20" s="35" t="s">
        <v>32</v>
      </c>
    </row>
    <row r="21" spans="1:7" s="11" customFormat="1" x14ac:dyDescent="0.25">
      <c r="A21" s="12">
        <v>6</v>
      </c>
      <c r="B21" s="13" t="s">
        <v>25</v>
      </c>
      <c r="C21" s="14" t="s">
        <v>58</v>
      </c>
      <c r="D21" s="15">
        <v>200</v>
      </c>
      <c r="E21" s="31">
        <v>6.71</v>
      </c>
      <c r="F21" s="16">
        <f t="shared" si="0"/>
        <v>4.3614999999999995</v>
      </c>
      <c r="G21" s="16">
        <f t="shared" ref="G21:G38" si="2">D21*E21</f>
        <v>1342</v>
      </c>
    </row>
    <row r="22" spans="1:7" s="11" customFormat="1" x14ac:dyDescent="0.25">
      <c r="A22" s="12">
        <v>7</v>
      </c>
      <c r="B22" s="13" t="s">
        <v>26</v>
      </c>
      <c r="C22" s="14" t="s">
        <v>59</v>
      </c>
      <c r="D22" s="15">
        <v>200</v>
      </c>
      <c r="E22" s="31">
        <v>9.75</v>
      </c>
      <c r="F22" s="16">
        <f t="shared" si="0"/>
        <v>6.3375000000000004</v>
      </c>
      <c r="G22" s="16">
        <f t="shared" si="2"/>
        <v>1950</v>
      </c>
    </row>
    <row r="23" spans="1:7" s="11" customFormat="1" x14ac:dyDescent="0.25">
      <c r="A23" s="12">
        <v>8</v>
      </c>
      <c r="B23" s="13" t="s">
        <v>27</v>
      </c>
      <c r="C23" s="14" t="s">
        <v>60</v>
      </c>
      <c r="D23" s="15">
        <v>200</v>
      </c>
      <c r="E23" s="31">
        <v>4.25</v>
      </c>
      <c r="F23" s="16">
        <f t="shared" si="0"/>
        <v>2.7625000000000002</v>
      </c>
      <c r="G23" s="16">
        <f t="shared" si="2"/>
        <v>850</v>
      </c>
    </row>
    <row r="24" spans="1:7" s="11" customFormat="1" x14ac:dyDescent="0.25">
      <c r="A24" s="12">
        <v>9</v>
      </c>
      <c r="B24" s="13" t="s">
        <v>28</v>
      </c>
      <c r="C24" s="14" t="s">
        <v>61</v>
      </c>
      <c r="D24" s="15">
        <v>200</v>
      </c>
      <c r="E24" s="31">
        <v>2.2000000000000002</v>
      </c>
      <c r="F24" s="16">
        <f t="shared" si="0"/>
        <v>1.4300000000000002</v>
      </c>
      <c r="G24" s="16">
        <f t="shared" si="2"/>
        <v>440.00000000000006</v>
      </c>
    </row>
    <row r="25" spans="1:7" s="11" customFormat="1" x14ac:dyDescent="0.25">
      <c r="A25" s="12">
        <v>10</v>
      </c>
      <c r="B25" s="13" t="s">
        <v>29</v>
      </c>
      <c r="C25" s="14" t="s">
        <v>62</v>
      </c>
      <c r="D25" s="15">
        <v>200</v>
      </c>
      <c r="E25" s="31">
        <v>3.84</v>
      </c>
      <c r="F25" s="16">
        <f t="shared" si="0"/>
        <v>2.4959999999999996</v>
      </c>
      <c r="G25" s="16">
        <f t="shared" si="2"/>
        <v>768</v>
      </c>
    </row>
    <row r="26" spans="1:7" s="11" customFormat="1" x14ac:dyDescent="0.25">
      <c r="A26" s="12">
        <v>11</v>
      </c>
      <c r="B26" s="17" t="s">
        <v>15</v>
      </c>
      <c r="C26" s="14" t="s">
        <v>63</v>
      </c>
      <c r="D26" s="15">
        <v>1000</v>
      </c>
      <c r="E26" s="31">
        <v>21.8</v>
      </c>
      <c r="F26" s="16">
        <f t="shared" si="0"/>
        <v>14.170000000000002</v>
      </c>
      <c r="G26" s="16">
        <f t="shared" si="2"/>
        <v>21800</v>
      </c>
    </row>
    <row r="27" spans="1:7" s="11" customFormat="1" x14ac:dyDescent="0.25">
      <c r="A27" s="12">
        <v>12</v>
      </c>
      <c r="B27" s="17" t="s">
        <v>16</v>
      </c>
      <c r="C27" s="14" t="s">
        <v>64</v>
      </c>
      <c r="D27" s="15">
        <v>900</v>
      </c>
      <c r="E27" s="31">
        <v>5.86</v>
      </c>
      <c r="F27" s="16">
        <f t="shared" si="0"/>
        <v>3.8090000000000002</v>
      </c>
      <c r="G27" s="16">
        <f t="shared" si="2"/>
        <v>5274</v>
      </c>
    </row>
    <row r="28" spans="1:7" s="11" customFormat="1" x14ac:dyDescent="0.25">
      <c r="A28" s="12">
        <v>13</v>
      </c>
      <c r="B28" s="17" t="s">
        <v>17</v>
      </c>
      <c r="C28" s="14" t="s">
        <v>65</v>
      </c>
      <c r="D28" s="15">
        <v>150</v>
      </c>
      <c r="E28" s="31">
        <v>15.49</v>
      </c>
      <c r="F28" s="16">
        <f t="shared" si="0"/>
        <v>10.0685</v>
      </c>
      <c r="G28" s="16">
        <f t="shared" si="2"/>
        <v>2323.5</v>
      </c>
    </row>
    <row r="29" spans="1:7" s="11" customFormat="1" x14ac:dyDescent="0.25">
      <c r="A29" s="12">
        <v>14</v>
      </c>
      <c r="B29" s="17" t="s">
        <v>4</v>
      </c>
      <c r="C29" s="18" t="s">
        <v>66</v>
      </c>
      <c r="D29" s="15">
        <v>1300</v>
      </c>
      <c r="E29" s="31">
        <v>4.3</v>
      </c>
      <c r="F29" s="16">
        <f t="shared" si="0"/>
        <v>2.7949999999999999</v>
      </c>
      <c r="G29" s="16">
        <f t="shared" si="2"/>
        <v>5590</v>
      </c>
    </row>
    <row r="30" spans="1:7" s="11" customFormat="1" x14ac:dyDescent="0.25">
      <c r="A30" s="12">
        <v>15</v>
      </c>
      <c r="B30" s="17" t="s">
        <v>11</v>
      </c>
      <c r="C30" s="14" t="s">
        <v>67</v>
      </c>
      <c r="D30" s="19">
        <v>300</v>
      </c>
      <c r="E30" s="31">
        <v>4.66</v>
      </c>
      <c r="F30" s="16">
        <f t="shared" si="0"/>
        <v>3.0289999999999999</v>
      </c>
      <c r="G30" s="16">
        <f t="shared" si="2"/>
        <v>1398</v>
      </c>
    </row>
    <row r="31" spans="1:7" s="11" customFormat="1" x14ac:dyDescent="0.25">
      <c r="A31" s="12">
        <v>16</v>
      </c>
      <c r="B31" s="17" t="s">
        <v>12</v>
      </c>
      <c r="C31" s="18" t="s">
        <v>68</v>
      </c>
      <c r="D31" s="19">
        <v>300</v>
      </c>
      <c r="E31" s="31">
        <v>4.66</v>
      </c>
      <c r="F31" s="16">
        <f t="shared" si="0"/>
        <v>3.0289999999999999</v>
      </c>
      <c r="G31" s="16">
        <f t="shared" si="2"/>
        <v>1398</v>
      </c>
    </row>
    <row r="32" spans="1:7" s="11" customFormat="1" x14ac:dyDescent="0.25">
      <c r="A32" s="12">
        <v>17</v>
      </c>
      <c r="B32" s="17" t="s">
        <v>13</v>
      </c>
      <c r="C32" s="14" t="s">
        <v>69</v>
      </c>
      <c r="D32" s="19">
        <v>300</v>
      </c>
      <c r="E32" s="31">
        <v>4.66</v>
      </c>
      <c r="F32" s="16">
        <f t="shared" si="0"/>
        <v>3.0289999999999999</v>
      </c>
      <c r="G32" s="16">
        <f t="shared" si="2"/>
        <v>1398</v>
      </c>
    </row>
    <row r="33" spans="1:8" s="11" customFormat="1" x14ac:dyDescent="0.25">
      <c r="A33" s="12">
        <v>18</v>
      </c>
      <c r="B33" s="17" t="s">
        <v>14</v>
      </c>
      <c r="C33" s="18" t="s">
        <v>70</v>
      </c>
      <c r="D33" s="19">
        <v>300</v>
      </c>
      <c r="E33" s="31">
        <v>4.5</v>
      </c>
      <c r="F33" s="16">
        <f t="shared" si="0"/>
        <v>2.9249999999999998</v>
      </c>
      <c r="G33" s="16">
        <f t="shared" si="2"/>
        <v>1350</v>
      </c>
    </row>
    <row r="34" spans="1:8" s="11" customFormat="1" x14ac:dyDescent="0.25">
      <c r="A34" s="12">
        <v>19</v>
      </c>
      <c r="B34" s="13" t="s">
        <v>22</v>
      </c>
      <c r="C34" s="14" t="s">
        <v>72</v>
      </c>
      <c r="D34" s="15">
        <v>500</v>
      </c>
      <c r="E34" s="31">
        <v>11.63</v>
      </c>
      <c r="F34" s="16">
        <f t="shared" si="0"/>
        <v>7.5595000000000008</v>
      </c>
      <c r="G34" s="16">
        <f t="shared" si="2"/>
        <v>5815</v>
      </c>
    </row>
    <row r="35" spans="1:8" s="11" customFormat="1" x14ac:dyDescent="0.25">
      <c r="A35" s="12">
        <v>20</v>
      </c>
      <c r="B35" s="13" t="s">
        <v>18</v>
      </c>
      <c r="C35" s="14" t="s">
        <v>71</v>
      </c>
      <c r="D35" s="15">
        <v>50000</v>
      </c>
      <c r="E35" s="31">
        <v>0.41</v>
      </c>
      <c r="F35" s="16">
        <f t="shared" si="0"/>
        <v>0.26649999999999996</v>
      </c>
      <c r="G35" s="16">
        <f t="shared" si="2"/>
        <v>20500</v>
      </c>
    </row>
    <row r="36" spans="1:8" s="11" customFormat="1" x14ac:dyDescent="0.25">
      <c r="A36" s="12">
        <v>21</v>
      </c>
      <c r="B36" s="13" t="s">
        <v>19</v>
      </c>
      <c r="C36" s="14" t="s">
        <v>73</v>
      </c>
      <c r="D36" s="15">
        <v>30000</v>
      </c>
      <c r="E36" s="31">
        <v>0.39</v>
      </c>
      <c r="F36" s="16">
        <f t="shared" si="0"/>
        <v>0.2535</v>
      </c>
      <c r="G36" s="16">
        <f t="shared" si="2"/>
        <v>11700</v>
      </c>
    </row>
    <row r="37" spans="1:8" s="11" customFormat="1" x14ac:dyDescent="0.25">
      <c r="A37" s="12">
        <v>22</v>
      </c>
      <c r="B37" s="17" t="s">
        <v>20</v>
      </c>
      <c r="C37" s="18" t="s">
        <v>74</v>
      </c>
      <c r="D37" s="19">
        <v>5000</v>
      </c>
      <c r="E37" s="31">
        <v>2.2599999999999998</v>
      </c>
      <c r="F37" s="16">
        <f t="shared" si="0"/>
        <v>1.4689999999999999</v>
      </c>
      <c r="G37" s="16">
        <f t="shared" si="2"/>
        <v>11299.999999999998</v>
      </c>
    </row>
    <row r="38" spans="1:8" s="11" customFormat="1" x14ac:dyDescent="0.25">
      <c r="A38" s="12">
        <v>23</v>
      </c>
      <c r="B38" s="17" t="s">
        <v>21</v>
      </c>
      <c r="C38" s="18" t="s">
        <v>75</v>
      </c>
      <c r="D38" s="19">
        <v>5000</v>
      </c>
      <c r="E38" s="31">
        <v>2.38</v>
      </c>
      <c r="F38" s="16">
        <f t="shared" si="0"/>
        <v>1.5469999999999999</v>
      </c>
      <c r="G38" s="16">
        <f t="shared" si="2"/>
        <v>11900</v>
      </c>
    </row>
    <row r="39" spans="1:8" s="11" customFormat="1" x14ac:dyDescent="0.25">
      <c r="A39" s="20"/>
      <c r="B39" s="21" t="s">
        <v>7</v>
      </c>
      <c r="C39" s="20"/>
      <c r="D39" s="22"/>
      <c r="E39" s="20"/>
      <c r="F39" s="20"/>
      <c r="G39" s="23">
        <f>SUM(G15:G38)</f>
        <v>141933.5</v>
      </c>
    </row>
    <row r="40" spans="1:8" s="11" customFormat="1" ht="45" x14ac:dyDescent="0.25">
      <c r="A40" s="20"/>
      <c r="B40" s="21" t="s">
        <v>43</v>
      </c>
      <c r="C40" s="20"/>
      <c r="D40" s="22"/>
      <c r="E40" s="20"/>
      <c r="F40" s="20"/>
      <c r="G40" s="24">
        <v>35</v>
      </c>
      <c r="H40" s="25" t="s">
        <v>3</v>
      </c>
    </row>
    <row r="41" spans="1:8" x14ac:dyDescent="0.25">
      <c r="B41" s="26" t="s">
        <v>8</v>
      </c>
      <c r="C41" s="27"/>
      <c r="G41" s="28">
        <f>G39-G39*G40/100</f>
        <v>92256.774999999994</v>
      </c>
      <c r="H41" s="27"/>
    </row>
    <row r="42" spans="1:8" x14ac:dyDescent="0.25">
      <c r="B42" s="27" t="s">
        <v>10</v>
      </c>
    </row>
    <row r="43" spans="1:8" x14ac:dyDescent="0.25">
      <c r="B43" s="29" t="s">
        <v>45</v>
      </c>
      <c r="C43" s="44" t="s">
        <v>41</v>
      </c>
    </row>
    <row r="44" spans="1:8" x14ac:dyDescent="0.25">
      <c r="B44" s="29" t="s">
        <v>46</v>
      </c>
      <c r="C44" s="44"/>
    </row>
    <row r="45" spans="1:8" x14ac:dyDescent="0.25">
      <c r="B45" s="29" t="s">
        <v>47</v>
      </c>
      <c r="C45" s="44"/>
    </row>
    <row r="46" spans="1:8" x14ac:dyDescent="0.25">
      <c r="B46" s="29" t="s">
        <v>48</v>
      </c>
      <c r="C46" s="44"/>
    </row>
    <row r="47" spans="1:8" x14ac:dyDescent="0.25">
      <c r="B47" s="29" t="s">
        <v>49</v>
      </c>
      <c r="C47" s="44"/>
    </row>
    <row r="48" spans="1:8" x14ac:dyDescent="0.25">
      <c r="B48" s="29" t="s">
        <v>50</v>
      </c>
      <c r="C48" s="44"/>
    </row>
    <row r="49" spans="2:3" x14ac:dyDescent="0.25">
      <c r="B49" s="29" t="s">
        <v>51</v>
      </c>
      <c r="C49" s="44"/>
    </row>
    <row r="50" spans="2:3" x14ac:dyDescent="0.25">
      <c r="B50" s="29" t="s">
        <v>52</v>
      </c>
      <c r="C50" s="44"/>
    </row>
    <row r="51" spans="2:3" x14ac:dyDescent="0.25">
      <c r="C51" s="38"/>
    </row>
    <row r="52" spans="2:3" x14ac:dyDescent="0.25">
      <c r="B52" s="26" t="s">
        <v>39</v>
      </c>
      <c r="C52" s="38"/>
    </row>
    <row r="53" spans="2:3" ht="45" customHeight="1" x14ac:dyDescent="0.25">
      <c r="B53" s="39" t="s">
        <v>44</v>
      </c>
      <c r="C53" s="45" t="s">
        <v>40</v>
      </c>
    </row>
    <row r="54" spans="2:3" x14ac:dyDescent="0.25">
      <c r="C54" s="36"/>
    </row>
    <row r="55" spans="2:3" x14ac:dyDescent="0.25">
      <c r="C55" s="36"/>
    </row>
    <row r="56" spans="2:3" x14ac:dyDescent="0.25">
      <c r="C56" s="36"/>
    </row>
    <row r="57" spans="2:3" x14ac:dyDescent="0.25">
      <c r="C57" s="36"/>
    </row>
    <row r="58" spans="2:3" x14ac:dyDescent="0.25">
      <c r="C58" s="36"/>
    </row>
    <row r="59" spans="2:3" x14ac:dyDescent="0.25">
      <c r="C59" s="37"/>
    </row>
  </sheetData>
  <mergeCells count="3">
    <mergeCell ref="A7:G8"/>
    <mergeCell ref="C43:C50"/>
    <mergeCell ref="A11:G12"/>
  </mergeCells>
  <hyperlinks>
    <hyperlink ref="B53" r:id="rId1" display="https://www.bauhof.ee/et"/>
  </hyperlinks>
  <pageMargins left="0.7" right="0.7" top="0.75" bottom="0.75" header="0.3" footer="0.3"/>
  <pageSetup paperSize="9" scale="75" orientation="landscape" r:id="rId2"/>
  <headerFooter>
    <oddFooter>&amp;C&amp;9&amp;P/&amp;N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425d17cfa9ec4f94bf36304dd6e0feb5">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122a1db06e202490f94568b697788605"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09B165-309C-43D9-8C51-555DF218033C}">
  <ds:schemaRefs>
    <ds:schemaRef ds:uri="http://www.w3.org/XML/1998/namespace"/>
    <ds:schemaRef ds:uri="http://schemas.microsoft.com/office/2006/documentManagement/types"/>
    <ds:schemaRef ds:uri="dc4eddb5-893d-46fb-9a13-cb0b8602c7d4"/>
    <ds:schemaRef ds:uri="http://purl.org/dc/elements/1.1/"/>
    <ds:schemaRef ds:uri="http://schemas.microsoft.com/office/infopath/2007/PartnerControls"/>
    <ds:schemaRef ds:uri="http://schemas.microsoft.com/sharepoint/v4"/>
    <ds:schemaRef ds:uri="http://purl.org/dc/dcmitype/"/>
    <ds:schemaRef ds:uri="d5573a5d-10e4-4724-a6b0-f07fd5e60675"/>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76F44933-DB54-437E-B099-6BAC562BA579}"/>
</file>

<file path=customXml/itemProps3.xml><?xml version="1.0" encoding="utf-8"?>
<ds:datastoreItem xmlns:ds="http://schemas.openxmlformats.org/officeDocument/2006/customXml" ds:itemID="{001641E7-C280-480B-A2A9-800C57DCC7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Anu Arukaev</cp:lastModifiedBy>
  <cp:lastPrinted>2024-11-04T15:59:20Z</cp:lastPrinted>
  <dcterms:created xsi:type="dcterms:W3CDTF">2020-09-11T06:14:29Z</dcterms:created>
  <dcterms:modified xsi:type="dcterms:W3CDTF">2024-11-25T16:45:22Z</dcterms:modified>
  <dc:title>Lisa 2. Pakkumuse vorm hankeosa 1 „Elektrikaubad“</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